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附件1" sheetId="2" r:id="rId1"/>
    <sheet name="附件2 (2)" sheetId="4" r:id="rId2"/>
    <sheet name="附件3" sheetId="3" r:id="rId3"/>
  </sheets>
  <definedNames>
    <definedName name="_xlnm.Print_Area" localSheetId="0">附件1!$A$1:$I$16</definedName>
    <definedName name="_xlnm.Print_Titles" localSheetId="0">附件1!$2:$5</definedName>
    <definedName name="_xlnm.Print_Area" localSheetId="2">附件3!$A$1:$G$35</definedName>
    <definedName name="_xlnm.Print_Titles" localSheetId="2">附件3!$4:$5</definedName>
  </definedNames>
  <calcPr calcId="144525"/>
</workbook>
</file>

<file path=xl/sharedStrings.xml><?xml version="1.0" encoding="utf-8"?>
<sst xmlns="http://schemas.openxmlformats.org/spreadsheetml/2006/main" count="138" uniqueCount="100">
  <si>
    <t>附件1</t>
  </si>
  <si>
    <t>吕梁市市本级2021年预算调整方案</t>
  </si>
  <si>
    <t>单位：万元</t>
  </si>
  <si>
    <t>收  入</t>
  </si>
  <si>
    <t>支  出</t>
  </si>
  <si>
    <t>项          目</t>
  </si>
  <si>
    <t>年初
预算数</t>
  </si>
  <si>
    <t>本次
调整数</t>
  </si>
  <si>
    <t>调整后
预算数</t>
  </si>
  <si>
    <t>本次  调整数</t>
  </si>
  <si>
    <t>调整数备注</t>
  </si>
  <si>
    <t>合计</t>
  </si>
  <si>
    <t>一、一般公共预算收入</t>
  </si>
  <si>
    <t>一、一般公共预算支出</t>
  </si>
  <si>
    <t xml:space="preserve">     一般债务收入</t>
  </si>
  <si>
    <t>1、市本级支出</t>
  </si>
  <si>
    <t xml:space="preserve">    其他城乡社区公共设施支出2120399</t>
  </si>
  <si>
    <t>吕梁大道一期1亿元，2017年雨污分流管网改造工程0.09亿元，吕梁新城桥梁工程0.5亿元，吕梁广场项目0.1亿元，呈祥路续建二期0.19亿元，东川河景观步道工程0.15亿元，吕梁市综合展示馆暨城市广场项目0.2亿元，新区纬十八路等10条道路建设0.3亿元，学院路经二路等3条道路建设0.3亿元，纬十九路二期等4条道路建设0.27亿元，第三初级中学0.2亿元，新区体育中心0.2亿元，新区湖面生态治理工程7、8号公园建设项目0.5亿元，城南传统工业主题公园（二期）项目0.2亿元，吕梁市植物园项目建设0.3亿元。年内计划实施的龙凤南大街检察院北侧闲置土地公园广场项目、城南幼儿园东侧闲置土地小游园项目、青银高速高架桥底提升整治工程、呈祥路南延三期项目、晋绥路小游园项目、莲花池公园改造建设儿童主题公园、永宁广场环境整治、水西生态园整治、北川河治理二期、文丰路拓宽改造、货源街改造等11个项目预留启动经费0.7亿元。</t>
  </si>
  <si>
    <t xml:space="preserve">    水利工程建设2130305</t>
  </si>
  <si>
    <t>吕梁市东川河蓄水改造工程项目0.3亿元</t>
  </si>
  <si>
    <t>2、转贷各县市区支出</t>
  </si>
  <si>
    <t xml:space="preserve">    一般债券转贷支出</t>
  </si>
  <si>
    <t>二、政府性基金预算收入</t>
  </si>
  <si>
    <t>二、政府性基金预算支出</t>
  </si>
  <si>
    <t xml:space="preserve">1、市本级支出
</t>
  </si>
  <si>
    <t xml:space="preserve">    专项债务收入</t>
  </si>
  <si>
    <t xml:space="preserve">    其他地方自行试点项目收益专项债券收入安排的支出2290402</t>
  </si>
  <si>
    <t>太中银铁路太原南至柳林南段开行动车组列车工程0.52亿元，市经开区0.5亿元（发行项目经开区自行确定）。</t>
  </si>
  <si>
    <t>2、转贷各县市区专项债务支出</t>
  </si>
  <si>
    <t>附件2</t>
  </si>
  <si>
    <t>吕梁市2021年政府债务限额分配计划表</t>
  </si>
  <si>
    <t>县市</t>
  </si>
  <si>
    <t>2020年政府债务限额</t>
  </si>
  <si>
    <t>2021年提前批新增政府债务限额</t>
  </si>
  <si>
    <t>截至2021年5月底政府债务限额</t>
  </si>
  <si>
    <t>备注</t>
  </si>
  <si>
    <t>一般债务</t>
  </si>
  <si>
    <t>专项债务</t>
  </si>
  <si>
    <t>全市合计</t>
  </si>
  <si>
    <t>市本级</t>
  </si>
  <si>
    <t>县市区合计</t>
  </si>
  <si>
    <t>兴县</t>
  </si>
  <si>
    <t>岚县</t>
  </si>
  <si>
    <t>交城县</t>
  </si>
  <si>
    <t>文水县</t>
  </si>
  <si>
    <t>汾阳市</t>
  </si>
  <si>
    <t>孝义市</t>
  </si>
  <si>
    <t>交口县</t>
  </si>
  <si>
    <t>中阳县</t>
  </si>
  <si>
    <t>石楼县</t>
  </si>
  <si>
    <t>柳林县</t>
  </si>
  <si>
    <t>临县</t>
  </si>
  <si>
    <t>方山县</t>
  </si>
  <si>
    <t>离石区</t>
  </si>
  <si>
    <t>备注：2021年政府债务限额=2020年政府债务限额+2021年新增政府债务限额</t>
  </si>
  <si>
    <t>附件3</t>
  </si>
  <si>
    <t>吕梁市市本级2021年新增政府债券项目表</t>
  </si>
  <si>
    <t>序号</t>
  </si>
  <si>
    <t>项目名称</t>
  </si>
  <si>
    <t>项目建设单位</t>
  </si>
  <si>
    <t>建议安排数</t>
  </si>
  <si>
    <t>其中</t>
  </si>
  <si>
    <t>一般债券</t>
  </si>
  <si>
    <t>专项债券</t>
  </si>
  <si>
    <t>吕梁大道一期</t>
  </si>
  <si>
    <t>吕梁市住建局</t>
  </si>
  <si>
    <t>吕梁新城桥梁工程</t>
  </si>
  <si>
    <t>吕梁广场项目</t>
  </si>
  <si>
    <t>吕梁市综合展示馆暨城市广场项目</t>
  </si>
  <si>
    <t>新区纬十八路等10条道路建设</t>
  </si>
  <si>
    <t>吕梁市新区建管中心</t>
  </si>
  <si>
    <t>学院路经二路等3条道路建设</t>
  </si>
  <si>
    <t>纬十九路二期等4条道路建设</t>
  </si>
  <si>
    <t>第三初级中学</t>
  </si>
  <si>
    <t>新区体育中心</t>
  </si>
  <si>
    <t>吕梁市东川河蓄水改造工程项目</t>
  </si>
  <si>
    <t>吕梁市水利局</t>
  </si>
  <si>
    <t>2017年雨污分流管网改造工程</t>
  </si>
  <si>
    <t>吕梁市城管局</t>
  </si>
  <si>
    <t>呈祥路续建二期</t>
  </si>
  <si>
    <t>东川河景观步道工程</t>
  </si>
  <si>
    <t>新区湖面生态治理工程7、8号公园建设项目</t>
  </si>
  <si>
    <t>城南传统工业主题公园（二期）项目</t>
  </si>
  <si>
    <t>吕梁市植物园项目建设</t>
  </si>
  <si>
    <t>龙凤南大街检察院北侧闲置土地公园广场项目</t>
  </si>
  <si>
    <t>年内计划启动项目，预留启动经费7000万元。</t>
  </si>
  <si>
    <t>城南幼儿园东侧闲置土地小游园项目</t>
  </si>
  <si>
    <t>青银高速高架桥底提升整治工程</t>
  </si>
  <si>
    <t>呈祥路南延三期项目</t>
  </si>
  <si>
    <t>晋绥路小游园项目</t>
  </si>
  <si>
    <t>莲花池公园改造建设儿童主题公园</t>
  </si>
  <si>
    <t>永宁广场环境整治</t>
  </si>
  <si>
    <t>水西生态园整治</t>
  </si>
  <si>
    <t>北川河治理二期</t>
  </si>
  <si>
    <t>文丰路拓宽改造</t>
  </si>
  <si>
    <t>货源街改造</t>
  </si>
  <si>
    <t>太中银铁路太原南至柳林南段开行动车组列车工程</t>
  </si>
  <si>
    <t>华远国际陆港集团有限公司</t>
  </si>
  <si>
    <t>吕梁市经开区</t>
  </si>
  <si>
    <t>发行项目由市经开区自行确定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</si>
</sst>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_);[Red]\(0\)"/>
    <numFmt numFmtId="179" formatCode="0.0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4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25" borderId="13" applyNumberFormat="0" applyAlignment="0" applyProtection="0">
      <alignment vertical="center"/>
    </xf>
    <xf numFmtId="0" fontId="32" fillId="25" borderId="9" applyNumberFormat="0" applyAlignment="0" applyProtection="0">
      <alignment vertical="center"/>
    </xf>
    <xf numFmtId="0" fontId="30" fillId="30" borderId="1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8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32" applyFont="1" applyFill="1" applyAlignment="1">
      <alignment horizontal="center" vertical="center"/>
    </xf>
    <xf numFmtId="0" fontId="3" fillId="0" borderId="0" xfId="32" applyFont="1" applyFill="1" applyAlignment="1">
      <alignment vertical="center"/>
    </xf>
    <xf numFmtId="0" fontId="3" fillId="0" borderId="0" xfId="32" applyFont="1" applyFill="1" applyAlignment="1">
      <alignment vertical="center" wrapText="1"/>
    </xf>
    <xf numFmtId="0" fontId="0" fillId="0" borderId="1" xfId="32" applyFont="1" applyFill="1" applyBorder="1" applyAlignment="1">
      <alignment horizontal="center" vertical="center"/>
    </xf>
    <xf numFmtId="0" fontId="0" fillId="0" borderId="1" xfId="32" applyFont="1" applyFill="1" applyBorder="1" applyAlignment="1">
      <alignment horizontal="left" vertical="center"/>
    </xf>
    <xf numFmtId="0" fontId="0" fillId="0" borderId="0" xfId="32" applyFont="1" applyFill="1" applyAlignment="1">
      <alignment vertical="center" wrapText="1"/>
    </xf>
    <xf numFmtId="0" fontId="4" fillId="0" borderId="1" xfId="32" applyFont="1" applyFill="1" applyBorder="1" applyAlignment="1">
      <alignment horizontal="right" vertical="center"/>
    </xf>
    <xf numFmtId="0" fontId="4" fillId="0" borderId="1" xfId="32" applyFont="1" applyFill="1" applyBorder="1" applyAlignment="1">
      <alignment horizontal="right" vertical="center" wrapText="1"/>
    </xf>
    <xf numFmtId="0" fontId="2" fillId="0" borderId="2" xfId="32" applyFont="1" applyFill="1" applyBorder="1" applyAlignment="1">
      <alignment horizontal="center" vertical="center" wrapText="1"/>
    </xf>
    <xf numFmtId="0" fontId="2" fillId="0" borderId="3" xfId="32" applyFont="1" applyFill="1" applyBorder="1" applyAlignment="1">
      <alignment horizontal="center" vertical="center" wrapText="1"/>
    </xf>
    <xf numFmtId="0" fontId="2" fillId="0" borderId="4" xfId="32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5" xfId="32" applyFont="1" applyFill="1" applyBorder="1" applyAlignment="1">
      <alignment horizontal="center" vertical="center" wrapText="1"/>
    </xf>
    <xf numFmtId="0" fontId="2" fillId="0" borderId="6" xfId="32" applyFont="1" applyFill="1" applyBorder="1" applyAlignment="1">
      <alignment horizontal="center" vertical="center" wrapText="1"/>
    </xf>
    <xf numFmtId="0" fontId="0" fillId="0" borderId="7" xfId="32" applyFont="1" applyFill="1" applyBorder="1" applyAlignment="1">
      <alignment horizontal="center" vertical="center"/>
    </xf>
    <xf numFmtId="0" fontId="0" fillId="0" borderId="7" xfId="32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178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2" borderId="7" xfId="32" applyFont="1" applyFill="1" applyBorder="1" applyAlignment="1">
      <alignment vertical="center" wrapText="1"/>
    </xf>
    <xf numFmtId="0" fontId="0" fillId="0" borderId="4" xfId="0" applyFont="1" applyBorder="1"/>
    <xf numFmtId="0" fontId="5" fillId="2" borderId="7" xfId="0" applyFont="1" applyFill="1" applyBorder="1" applyAlignment="1">
      <alignment horizontal="left" vertical="center" wrapText="1"/>
    </xf>
    <xf numFmtId="178" fontId="0" fillId="2" borderId="2" xfId="0" applyNumberFormat="1" applyFont="1" applyFill="1" applyBorder="1" applyAlignment="1">
      <alignment horizontal="center" vertical="center" wrapText="1"/>
    </xf>
    <xf numFmtId="0" fontId="0" fillId="0" borderId="2" xfId="32" applyFont="1" applyFill="1" applyBorder="1" applyAlignment="1">
      <alignment horizontal="center" vertical="center"/>
    </xf>
    <xf numFmtId="0" fontId="0" fillId="0" borderId="2" xfId="32" applyFont="1" applyFill="1" applyBorder="1" applyAlignment="1">
      <alignment horizontal="center" vertical="center" wrapText="1"/>
    </xf>
    <xf numFmtId="178" fontId="0" fillId="2" borderId="6" xfId="0" applyNumberFormat="1" applyFont="1" applyFill="1" applyBorder="1" applyAlignment="1">
      <alignment horizontal="center" vertical="center" wrapText="1"/>
    </xf>
    <xf numFmtId="0" fontId="0" fillId="0" borderId="6" xfId="32" applyFont="1" applyFill="1" applyBorder="1" applyAlignment="1">
      <alignment horizontal="center" vertical="center"/>
    </xf>
    <xf numFmtId="0" fontId="0" fillId="0" borderId="6" xfId="32" applyFont="1" applyFill="1" applyBorder="1" applyAlignment="1">
      <alignment horizontal="center" vertical="center" wrapText="1"/>
    </xf>
    <xf numFmtId="177" fontId="6" fillId="3" borderId="7" xfId="0" applyNumberFormat="1" applyFont="1" applyFill="1" applyBorder="1" applyAlignment="1">
      <alignment horizontal="left" vertical="center" wrapText="1"/>
    </xf>
    <xf numFmtId="178" fontId="0" fillId="2" borderId="5" xfId="0" applyNumberFormat="1" applyFont="1" applyFill="1" applyBorder="1" applyAlignment="1">
      <alignment horizontal="center" vertical="center" wrapText="1"/>
    </xf>
    <xf numFmtId="0" fontId="0" fillId="0" borderId="5" xfId="32" applyFont="1" applyFill="1" applyBorder="1" applyAlignment="1">
      <alignment horizontal="center" vertical="center"/>
    </xf>
    <xf numFmtId="0" fontId="0" fillId="0" borderId="5" xfId="32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177" fontId="0" fillId="0" borderId="0" xfId="0" applyNumberFormat="1"/>
    <xf numFmtId="0" fontId="4" fillId="0" borderId="7" xfId="0" applyFont="1" applyFill="1" applyBorder="1" applyAlignment="1">
      <alignment vertical="center"/>
    </xf>
    <xf numFmtId="179" fontId="0" fillId="0" borderId="0" xfId="0" applyNumberFormat="1"/>
    <xf numFmtId="177" fontId="2" fillId="0" borderId="0" xfId="0" applyNumberFormat="1" applyFont="1" applyAlignment="1" applyProtection="1">
      <alignment vertical="center"/>
      <protection locked="0"/>
    </xf>
    <xf numFmtId="177" fontId="0" fillId="0" borderId="0" xfId="0" applyNumberFormat="1" applyFont="1" applyAlignment="1" applyProtection="1">
      <alignment vertical="center"/>
      <protection locked="0"/>
    </xf>
    <xf numFmtId="177" fontId="11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0" fontId="12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horizontal="right" vertical="center"/>
      <protection locked="0"/>
    </xf>
    <xf numFmtId="0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Border="1" applyAlignment="1" applyProtection="1">
      <alignment vertical="center" wrapText="1"/>
      <protection locked="0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9" fillId="0" borderId="7" xfId="0" applyNumberFormat="1" applyFont="1" applyBorder="1" applyAlignment="1" applyProtection="1">
      <alignment horizontal="center" vertical="center"/>
    </xf>
    <xf numFmtId="0" fontId="9" fillId="0" borderId="7" xfId="0" applyNumberFormat="1" applyFont="1" applyBorder="1" applyAlignment="1" applyProtection="1">
      <alignment vertical="center" wrapText="1"/>
      <protection locked="0"/>
    </xf>
    <xf numFmtId="0" fontId="9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 applyProtection="1">
      <alignment vertical="center"/>
      <protection locked="0"/>
    </xf>
    <xf numFmtId="0" fontId="9" fillId="0" borderId="7" xfId="0" applyNumberFormat="1" applyFont="1" applyBorder="1" applyAlignment="1">
      <alignment vertical="center" wrapText="1"/>
    </xf>
    <xf numFmtId="0" fontId="9" fillId="0" borderId="7" xfId="0" applyNumberFormat="1" applyFont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汇总　市区在建设工程项目资金情况统计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Zeros="0" tabSelected="1" workbookViewId="0">
      <pane ySplit="5" topLeftCell="A6" activePane="bottomLeft" state="frozen"/>
      <selection/>
      <selection pane="bottomLeft" activeCell="M5" sqref="M5"/>
    </sheetView>
  </sheetViews>
  <sheetFormatPr defaultColWidth="9" defaultRowHeight="14.25"/>
  <cols>
    <col min="1" max="1" width="21.375" style="65" customWidth="1"/>
    <col min="2" max="3" width="8.625" style="65" customWidth="1"/>
    <col min="4" max="4" width="8.5" style="65" customWidth="1"/>
    <col min="5" max="5" width="22.1416666666667" style="65" customWidth="1"/>
    <col min="6" max="6" width="8.625" style="65" customWidth="1"/>
    <col min="7" max="7" width="7.5" style="65" customWidth="1"/>
    <col min="8" max="8" width="8.5" style="65" customWidth="1"/>
    <col min="9" max="9" width="39.6416666666667" style="65" customWidth="1"/>
    <col min="10" max="251" width="9" style="66"/>
  </cols>
  <sheetData>
    <row r="1" ht="15" customHeight="1" spans="1:2">
      <c r="A1" s="67" t="s">
        <v>0</v>
      </c>
      <c r="B1" s="68"/>
    </row>
    <row r="2" s="62" customFormat="1" ht="18" customHeight="1" spans="1:9">
      <c r="A2" s="69" t="s">
        <v>1</v>
      </c>
      <c r="B2" s="69"/>
      <c r="C2" s="69"/>
      <c r="D2" s="69"/>
      <c r="E2" s="69"/>
      <c r="F2" s="69"/>
      <c r="G2" s="69"/>
      <c r="H2" s="69"/>
      <c r="I2" s="69"/>
    </row>
    <row r="3" ht="12.95" customHeight="1" spans="1:9">
      <c r="A3" s="70"/>
      <c r="B3" s="67"/>
      <c r="G3" s="71" t="s">
        <v>2</v>
      </c>
      <c r="H3" s="71"/>
      <c r="I3" s="71"/>
    </row>
    <row r="4" ht="18" customHeight="1" spans="1:9">
      <c r="A4" s="72" t="s">
        <v>3</v>
      </c>
      <c r="B4" s="72"/>
      <c r="C4" s="72"/>
      <c r="D4" s="72"/>
      <c r="E4" s="72" t="s">
        <v>4</v>
      </c>
      <c r="F4" s="72"/>
      <c r="G4" s="72"/>
      <c r="H4" s="72"/>
      <c r="I4" s="72"/>
    </row>
    <row r="5" s="63" customFormat="1" ht="30" customHeight="1" spans="1:9">
      <c r="A5" s="72" t="s">
        <v>5</v>
      </c>
      <c r="B5" s="73" t="s">
        <v>6</v>
      </c>
      <c r="C5" s="73" t="s">
        <v>7</v>
      </c>
      <c r="D5" s="73" t="s">
        <v>8</v>
      </c>
      <c r="E5" s="73" t="s">
        <v>5</v>
      </c>
      <c r="F5" s="73" t="s">
        <v>6</v>
      </c>
      <c r="G5" s="73" t="s">
        <v>9</v>
      </c>
      <c r="H5" s="73" t="s">
        <v>8</v>
      </c>
      <c r="I5" s="72" t="s">
        <v>10</v>
      </c>
    </row>
    <row r="6" s="64" customFormat="1" ht="18" customHeight="1" spans="1:9">
      <c r="A6" s="72" t="s">
        <v>11</v>
      </c>
      <c r="B6" s="72">
        <f>B7+B13</f>
        <v>1197300</v>
      </c>
      <c r="C6" s="72">
        <f>C7+C13</f>
        <v>309400</v>
      </c>
      <c r="D6" s="72">
        <f>D7+D13</f>
        <v>1506700</v>
      </c>
      <c r="E6" s="73" t="s">
        <v>11</v>
      </c>
      <c r="F6" s="72">
        <f>F7+F13</f>
        <v>1197300</v>
      </c>
      <c r="G6" s="72">
        <f>G7+G13</f>
        <v>309400</v>
      </c>
      <c r="H6" s="72">
        <f>F6+G6</f>
        <v>1506700</v>
      </c>
      <c r="I6" s="85"/>
    </row>
    <row r="7" s="64" customFormat="1" ht="18" customHeight="1" spans="1:9">
      <c r="A7" s="72" t="s">
        <v>12</v>
      </c>
      <c r="B7" s="72">
        <v>964123</v>
      </c>
      <c r="C7" s="72">
        <v>108400</v>
      </c>
      <c r="D7" s="72">
        <v>1072523</v>
      </c>
      <c r="E7" s="73" t="s">
        <v>13</v>
      </c>
      <c r="F7" s="72">
        <f>F8+F11</f>
        <v>964123</v>
      </c>
      <c r="G7" s="72">
        <f>G8+G11</f>
        <v>108400</v>
      </c>
      <c r="H7" s="72">
        <f>H8+H11</f>
        <v>1072523</v>
      </c>
      <c r="I7" s="86"/>
    </row>
    <row r="8" s="63" customFormat="1" ht="23.1" customHeight="1" spans="1:9">
      <c r="A8" s="74" t="s">
        <v>14</v>
      </c>
      <c r="B8" s="75"/>
      <c r="C8" s="75">
        <v>108400</v>
      </c>
      <c r="D8" s="75">
        <v>1072523</v>
      </c>
      <c r="E8" s="76" t="s">
        <v>15</v>
      </c>
      <c r="F8" s="75">
        <v>964123</v>
      </c>
      <c r="G8" s="77">
        <v>55000</v>
      </c>
      <c r="H8" s="77">
        <f>F8+G8</f>
        <v>1019123</v>
      </c>
      <c r="I8" s="84"/>
    </row>
    <row r="9" s="63" customFormat="1" ht="269" customHeight="1" spans="1:9">
      <c r="A9" s="78"/>
      <c r="B9" s="75"/>
      <c r="C9" s="75"/>
      <c r="D9" s="75"/>
      <c r="E9" s="76" t="s">
        <v>16</v>
      </c>
      <c r="F9" s="75">
        <v>2865</v>
      </c>
      <c r="G9" s="77">
        <v>52000</v>
      </c>
      <c r="H9" s="77">
        <f>F9+G9</f>
        <v>54865</v>
      </c>
      <c r="I9" s="82" t="s">
        <v>17</v>
      </c>
    </row>
    <row r="10" s="63" customFormat="1" ht="27" customHeight="1" spans="1:9">
      <c r="A10" s="78"/>
      <c r="B10" s="75"/>
      <c r="C10" s="75"/>
      <c r="D10" s="75"/>
      <c r="E10" s="76" t="s">
        <v>18</v>
      </c>
      <c r="F10" s="75"/>
      <c r="G10" s="77">
        <v>3000</v>
      </c>
      <c r="H10" s="77">
        <v>3000</v>
      </c>
      <c r="I10" s="82" t="s">
        <v>19</v>
      </c>
    </row>
    <row r="11" s="63" customFormat="1" ht="23.1" customHeight="1" spans="1:9">
      <c r="A11" s="74"/>
      <c r="B11" s="75"/>
      <c r="C11" s="75"/>
      <c r="D11" s="75">
        <f>B11+C11</f>
        <v>0</v>
      </c>
      <c r="E11" s="76" t="s">
        <v>20</v>
      </c>
      <c r="F11" s="75"/>
      <c r="G11" s="77">
        <v>53400</v>
      </c>
      <c r="H11" s="77">
        <f>F11+G11</f>
        <v>53400</v>
      </c>
      <c r="I11" s="82"/>
    </row>
    <row r="12" s="63" customFormat="1" ht="24" customHeight="1" spans="1:9">
      <c r="A12" s="74"/>
      <c r="B12" s="75"/>
      <c r="C12" s="75"/>
      <c r="D12" s="75">
        <f>B12+C12</f>
        <v>0</v>
      </c>
      <c r="E12" s="78" t="s">
        <v>21</v>
      </c>
      <c r="F12" s="75"/>
      <c r="G12" s="77">
        <v>53400</v>
      </c>
      <c r="H12" s="77">
        <f>F12+G12</f>
        <v>53400</v>
      </c>
      <c r="I12" s="82"/>
    </row>
    <row r="13" s="64" customFormat="1" ht="24" customHeight="1" spans="1:9">
      <c r="A13" s="72" t="s">
        <v>22</v>
      </c>
      <c r="B13" s="79">
        <v>233177</v>
      </c>
      <c r="C13" s="72">
        <v>201000</v>
      </c>
      <c r="D13" s="72">
        <v>434177</v>
      </c>
      <c r="E13" s="80" t="s">
        <v>23</v>
      </c>
      <c r="F13" s="81">
        <v>233177</v>
      </c>
      <c r="G13" s="81">
        <f>G14+G16</f>
        <v>201000</v>
      </c>
      <c r="H13" s="81">
        <f>H14+H16</f>
        <v>434177</v>
      </c>
      <c r="I13" s="82"/>
    </row>
    <row r="14" s="64" customFormat="1" ht="24" customHeight="1" spans="1:9">
      <c r="A14" s="72"/>
      <c r="B14" s="79"/>
      <c r="C14" s="72"/>
      <c r="D14" s="72"/>
      <c r="E14" s="76" t="s">
        <v>24</v>
      </c>
      <c r="F14" s="77">
        <v>233177</v>
      </c>
      <c r="G14" s="77">
        <f>G15</f>
        <v>10200</v>
      </c>
      <c r="H14" s="75">
        <f>F14+G14</f>
        <v>243377</v>
      </c>
      <c r="I14" s="82"/>
    </row>
    <row r="15" ht="42" customHeight="1" spans="1:9">
      <c r="A15" s="74" t="s">
        <v>25</v>
      </c>
      <c r="B15" s="75"/>
      <c r="C15" s="75">
        <v>201000</v>
      </c>
      <c r="D15" s="77">
        <v>434177</v>
      </c>
      <c r="E15" s="82" t="s">
        <v>26</v>
      </c>
      <c r="F15" s="83"/>
      <c r="G15" s="77">
        <v>10200</v>
      </c>
      <c r="H15" s="75">
        <f>F15+G15</f>
        <v>10200</v>
      </c>
      <c r="I15" s="82" t="s">
        <v>27</v>
      </c>
    </row>
    <row r="16" ht="30" customHeight="1" spans="1:9">
      <c r="A16" s="84"/>
      <c r="B16" s="75"/>
      <c r="C16" s="75"/>
      <c r="D16" s="75"/>
      <c r="E16" s="78" t="s">
        <v>28</v>
      </c>
      <c r="F16" s="75"/>
      <c r="G16" s="77">
        <v>190800</v>
      </c>
      <c r="H16" s="75">
        <f>F16+G16</f>
        <v>190800</v>
      </c>
      <c r="I16" s="82"/>
    </row>
  </sheetData>
  <mergeCells count="4">
    <mergeCell ref="A2:I2"/>
    <mergeCell ref="G3:I3"/>
    <mergeCell ref="A4:D4"/>
    <mergeCell ref="E4:I4"/>
  </mergeCells>
  <printOptions horizontalCentered="1"/>
  <pageMargins left="0.629861111111111" right="0.590277777777778" top="0.59" bottom="0.59" header="0.51" footer="0.51"/>
  <pageSetup paperSize="9" scale="80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5"/>
    <pageSetUpPr fitToPage="1"/>
  </sheetPr>
  <dimension ref="A1:N23"/>
  <sheetViews>
    <sheetView showZeros="0" zoomScale="70" zoomScaleNormal="70" workbookViewId="0">
      <pane xSplit="1" ySplit="7" topLeftCell="B8" activePane="bottomRight" state="frozen"/>
      <selection/>
      <selection pane="topRight"/>
      <selection pane="bottomLeft"/>
      <selection pane="bottomRight" activeCell="J40" sqref="J40"/>
    </sheetView>
  </sheetViews>
  <sheetFormatPr defaultColWidth="9" defaultRowHeight="14.25"/>
  <cols>
    <col min="1" max="1" width="9.75" style="37" customWidth="1"/>
    <col min="2" max="4" width="13.75" style="37" customWidth="1"/>
    <col min="5" max="7" width="10.3833333333333" style="37" customWidth="1"/>
    <col min="8" max="10" width="14.1" style="37" customWidth="1"/>
    <col min="11" max="11" width="7.83333333333333" style="37" customWidth="1"/>
    <col min="16" max="16" width="10.375"/>
  </cols>
  <sheetData>
    <row r="1" ht="18.75" spans="1:1">
      <c r="A1" s="38" t="s">
        <v>29</v>
      </c>
    </row>
    <row r="2" ht="23.1" customHeight="1" spans="1:11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>
      <c r="A3" s="40"/>
      <c r="B3" s="40"/>
      <c r="C3" s="40"/>
      <c r="D3" s="40"/>
      <c r="E3" s="40"/>
      <c r="F3" s="40"/>
      <c r="G3" s="40"/>
      <c r="H3" s="40"/>
      <c r="I3" s="40"/>
      <c r="J3" s="55" t="s">
        <v>2</v>
      </c>
      <c r="K3" s="56"/>
    </row>
    <row r="4" ht="21" customHeight="1" spans="1:11">
      <c r="A4" s="41" t="s">
        <v>31</v>
      </c>
      <c r="B4" s="42" t="s">
        <v>32</v>
      </c>
      <c r="C4" s="42"/>
      <c r="D4" s="43"/>
      <c r="E4" s="42" t="s">
        <v>33</v>
      </c>
      <c r="F4" s="42"/>
      <c r="G4" s="42"/>
      <c r="H4" s="42" t="s">
        <v>34</v>
      </c>
      <c r="I4" s="42"/>
      <c r="J4" s="42"/>
      <c r="K4" s="48" t="s">
        <v>35</v>
      </c>
    </row>
    <row r="5" ht="21" customHeight="1" spans="1:11">
      <c r="A5" s="44"/>
      <c r="B5" s="45" t="s">
        <v>11</v>
      </c>
      <c r="C5" s="45" t="s">
        <v>36</v>
      </c>
      <c r="D5" s="45" t="s">
        <v>37</v>
      </c>
      <c r="E5" s="46" t="s">
        <v>11</v>
      </c>
      <c r="F5" s="46" t="s">
        <v>36</v>
      </c>
      <c r="G5" s="46" t="s">
        <v>37</v>
      </c>
      <c r="H5" s="42" t="s">
        <v>11</v>
      </c>
      <c r="I5" s="42" t="s">
        <v>36</v>
      </c>
      <c r="J5" s="42" t="s">
        <v>37</v>
      </c>
      <c r="K5" s="48"/>
    </row>
    <row r="6" ht="21" customHeight="1" spans="1:11">
      <c r="A6" s="44"/>
      <c r="B6" s="42"/>
      <c r="C6" s="42"/>
      <c r="D6" s="42"/>
      <c r="E6" s="45"/>
      <c r="F6" s="45"/>
      <c r="G6" s="45"/>
      <c r="H6" s="42"/>
      <c r="I6" s="42"/>
      <c r="J6" s="42"/>
      <c r="K6" s="48"/>
    </row>
    <row r="7" ht="21" customHeight="1" spans="1:11">
      <c r="A7" s="42" t="s">
        <v>38</v>
      </c>
      <c r="B7" s="47">
        <v>3586896.1</v>
      </c>
      <c r="C7" s="47">
        <v>2183660.1</v>
      </c>
      <c r="D7" s="47">
        <v>1403236</v>
      </c>
      <c r="E7" s="48">
        <v>309400</v>
      </c>
      <c r="F7" s="48">
        <f>F8+F9</f>
        <v>108400</v>
      </c>
      <c r="G7" s="48">
        <f>G8+G9</f>
        <v>201000</v>
      </c>
      <c r="H7" s="47">
        <f>I7+J7</f>
        <v>3896296.1</v>
      </c>
      <c r="I7" s="47">
        <f>C7+F7</f>
        <v>2292060.1</v>
      </c>
      <c r="J7" s="47">
        <f>D7+G7</f>
        <v>1604236</v>
      </c>
      <c r="K7" s="57"/>
    </row>
    <row r="8" ht="21" customHeight="1" spans="1:11">
      <c r="A8" s="49" t="s">
        <v>39</v>
      </c>
      <c r="B8" s="50">
        <f>C8+D8</f>
        <v>1027147.62</v>
      </c>
      <c r="C8" s="50">
        <v>738179.62</v>
      </c>
      <c r="D8" s="50">
        <v>288968</v>
      </c>
      <c r="E8" s="51">
        <v>65200</v>
      </c>
      <c r="F8" s="51">
        <v>55000</v>
      </c>
      <c r="G8" s="51">
        <v>10200</v>
      </c>
      <c r="H8" s="47">
        <f t="shared" ref="H8:H22" si="0">I8+J8</f>
        <v>1092347.62</v>
      </c>
      <c r="I8" s="47">
        <f t="shared" ref="I8:I22" si="1">C8+F8</f>
        <v>793179.62</v>
      </c>
      <c r="J8" s="47">
        <f t="shared" ref="J8:J22" si="2">D8+G8</f>
        <v>299168</v>
      </c>
      <c r="K8" s="58"/>
    </row>
    <row r="9" ht="21" customHeight="1" spans="1:11">
      <c r="A9" s="52" t="s">
        <v>40</v>
      </c>
      <c r="B9" s="50">
        <f>C9+D9</f>
        <v>2559748.48</v>
      </c>
      <c r="C9" s="47">
        <f>C10+C11+C12+C13+C14+C15+C16+C17+C19+C18+C20+C21+C22</f>
        <v>1445480.48</v>
      </c>
      <c r="D9" s="47">
        <f>D10+D11+D12+D13+D14+D15+D16+D17+D19+D18+D20+D21+D22</f>
        <v>1114268</v>
      </c>
      <c r="E9" s="48">
        <f>E10+E11+E12+E13+E14+E15+E16+E17+E18+E19+E20+E21+E22</f>
        <v>244200</v>
      </c>
      <c r="F9" s="48">
        <f>F10+F11+F12+F13+F14+F15+F16+F17+F18+F19+F20+F21+F22</f>
        <v>53400</v>
      </c>
      <c r="G9" s="48">
        <f>G10+G11+G12+G13+G14+G15+G16+G17+G18+G19+G20+G21+G22</f>
        <v>190800</v>
      </c>
      <c r="H9" s="47">
        <f t="shared" si="0"/>
        <v>2803948.48</v>
      </c>
      <c r="I9" s="47">
        <f t="shared" si="1"/>
        <v>1498880.48</v>
      </c>
      <c r="J9" s="47">
        <f t="shared" si="2"/>
        <v>1305068</v>
      </c>
      <c r="K9" s="57"/>
    </row>
    <row r="10" ht="21" customHeight="1" spans="1:14">
      <c r="A10" s="49" t="s">
        <v>41</v>
      </c>
      <c r="B10" s="50">
        <f t="shared" ref="B9:B22" si="3">C10+D10</f>
        <v>186148.2</v>
      </c>
      <c r="C10" s="50">
        <v>81048.2</v>
      </c>
      <c r="D10" s="50">
        <v>105100</v>
      </c>
      <c r="E10" s="51">
        <f>F10+G10</f>
        <v>34300</v>
      </c>
      <c r="F10" s="51">
        <v>4000</v>
      </c>
      <c r="G10" s="51">
        <v>30300</v>
      </c>
      <c r="H10" s="47">
        <f t="shared" si="0"/>
        <v>220448.2</v>
      </c>
      <c r="I10" s="47">
        <f t="shared" si="1"/>
        <v>85048.2</v>
      </c>
      <c r="J10" s="47">
        <f t="shared" si="2"/>
        <v>135400</v>
      </c>
      <c r="K10" s="58"/>
      <c r="L10" s="59"/>
      <c r="N10" s="59"/>
    </row>
    <row r="11" ht="21" customHeight="1" spans="1:14">
      <c r="A11" s="49" t="s">
        <v>42</v>
      </c>
      <c r="B11" s="50">
        <f t="shared" si="3"/>
        <v>70539.8</v>
      </c>
      <c r="C11" s="50">
        <v>38439.8</v>
      </c>
      <c r="D11" s="50">
        <v>32100</v>
      </c>
      <c r="E11" s="51">
        <f t="shared" ref="E11:E22" si="4">F11+G11</f>
        <v>2700</v>
      </c>
      <c r="F11" s="51">
        <v>2700</v>
      </c>
      <c r="G11" s="51"/>
      <c r="H11" s="47">
        <f t="shared" si="0"/>
        <v>73239.8</v>
      </c>
      <c r="I11" s="47">
        <f t="shared" si="1"/>
        <v>41139.8</v>
      </c>
      <c r="J11" s="47">
        <f t="shared" si="2"/>
        <v>32100</v>
      </c>
      <c r="K11" s="60"/>
      <c r="L11" s="59"/>
      <c r="N11" s="59"/>
    </row>
    <row r="12" ht="21" customHeight="1" spans="1:14">
      <c r="A12" s="49" t="s">
        <v>43</v>
      </c>
      <c r="B12" s="50">
        <f t="shared" si="3"/>
        <v>115709.77</v>
      </c>
      <c r="C12" s="50">
        <v>66741.77</v>
      </c>
      <c r="D12" s="50">
        <v>48968</v>
      </c>
      <c r="E12" s="51">
        <f t="shared" si="4"/>
        <v>17400</v>
      </c>
      <c r="F12" s="51">
        <v>2800</v>
      </c>
      <c r="G12" s="51">
        <v>14600</v>
      </c>
      <c r="H12" s="47">
        <f t="shared" si="0"/>
        <v>133109.77</v>
      </c>
      <c r="I12" s="47">
        <f t="shared" si="1"/>
        <v>69541.77</v>
      </c>
      <c r="J12" s="47">
        <f t="shared" si="2"/>
        <v>63568</v>
      </c>
      <c r="K12" s="60"/>
      <c r="L12" s="59"/>
      <c r="N12" s="59"/>
    </row>
    <row r="13" ht="21" customHeight="1" spans="1:14">
      <c r="A13" s="49" t="s">
        <v>44</v>
      </c>
      <c r="B13" s="50">
        <f t="shared" si="3"/>
        <v>123391.4</v>
      </c>
      <c r="C13" s="50">
        <v>62691.4</v>
      </c>
      <c r="D13" s="50">
        <v>60700</v>
      </c>
      <c r="E13" s="51">
        <f t="shared" si="4"/>
        <v>42600</v>
      </c>
      <c r="F13" s="51">
        <v>4400</v>
      </c>
      <c r="G13" s="51">
        <v>38200</v>
      </c>
      <c r="H13" s="47">
        <f t="shared" si="0"/>
        <v>165991.4</v>
      </c>
      <c r="I13" s="47">
        <f t="shared" si="1"/>
        <v>67091.4</v>
      </c>
      <c r="J13" s="47">
        <f t="shared" si="2"/>
        <v>98900</v>
      </c>
      <c r="K13" s="60"/>
      <c r="L13" s="59"/>
      <c r="N13" s="59"/>
    </row>
    <row r="14" ht="21" customHeight="1" spans="1:14">
      <c r="A14" s="49" t="s">
        <v>45</v>
      </c>
      <c r="B14" s="50">
        <f t="shared" si="3"/>
        <v>296611.86</v>
      </c>
      <c r="C14" s="50">
        <v>205611.86</v>
      </c>
      <c r="D14" s="50">
        <v>91000</v>
      </c>
      <c r="E14" s="51">
        <f t="shared" si="4"/>
        <v>6500</v>
      </c>
      <c r="F14" s="51">
        <v>2600</v>
      </c>
      <c r="G14" s="51">
        <v>3900</v>
      </c>
      <c r="H14" s="47">
        <f t="shared" si="0"/>
        <v>303111.86</v>
      </c>
      <c r="I14" s="47">
        <f t="shared" si="1"/>
        <v>208211.86</v>
      </c>
      <c r="J14" s="47">
        <f t="shared" si="2"/>
        <v>94900</v>
      </c>
      <c r="K14" s="60"/>
      <c r="L14" s="61"/>
      <c r="N14" s="59"/>
    </row>
    <row r="15" ht="21" customHeight="1" spans="1:14">
      <c r="A15" s="49" t="s">
        <v>46</v>
      </c>
      <c r="B15" s="50">
        <f t="shared" si="3"/>
        <v>769258.68</v>
      </c>
      <c r="C15" s="50">
        <v>454658.68</v>
      </c>
      <c r="D15" s="50">
        <v>314600</v>
      </c>
      <c r="E15" s="51">
        <f t="shared" si="4"/>
        <v>12700</v>
      </c>
      <c r="F15" s="51">
        <v>4400</v>
      </c>
      <c r="G15" s="51">
        <v>8300</v>
      </c>
      <c r="H15" s="47">
        <f t="shared" si="0"/>
        <v>781958.68</v>
      </c>
      <c r="I15" s="47">
        <f t="shared" si="1"/>
        <v>459058.68</v>
      </c>
      <c r="J15" s="47">
        <f t="shared" si="2"/>
        <v>322900</v>
      </c>
      <c r="K15" s="60"/>
      <c r="L15" s="59"/>
      <c r="N15" s="59"/>
    </row>
    <row r="16" ht="21" customHeight="1" spans="1:14">
      <c r="A16" s="49" t="s">
        <v>47</v>
      </c>
      <c r="B16" s="50">
        <f t="shared" si="3"/>
        <v>67195.67</v>
      </c>
      <c r="C16" s="50">
        <v>24695.67</v>
      </c>
      <c r="D16" s="50">
        <v>42500</v>
      </c>
      <c r="E16" s="51">
        <f t="shared" si="4"/>
        <v>4500</v>
      </c>
      <c r="F16" s="51">
        <v>4500</v>
      </c>
      <c r="G16" s="51"/>
      <c r="H16" s="47">
        <f t="shared" si="0"/>
        <v>71695.67</v>
      </c>
      <c r="I16" s="47">
        <f t="shared" si="1"/>
        <v>29195.67</v>
      </c>
      <c r="J16" s="47">
        <f t="shared" si="2"/>
        <v>42500</v>
      </c>
      <c r="K16" s="60"/>
      <c r="L16" s="59"/>
      <c r="N16" s="59"/>
    </row>
    <row r="17" ht="21" customHeight="1" spans="1:14">
      <c r="A17" s="49" t="s">
        <v>48</v>
      </c>
      <c r="B17" s="50">
        <f t="shared" si="3"/>
        <v>81187.41</v>
      </c>
      <c r="C17" s="50">
        <v>38387.41</v>
      </c>
      <c r="D17" s="50">
        <v>42800</v>
      </c>
      <c r="E17" s="51">
        <f t="shared" si="4"/>
        <v>2600</v>
      </c>
      <c r="F17" s="51">
        <v>2600</v>
      </c>
      <c r="G17" s="51"/>
      <c r="H17" s="47">
        <f t="shared" si="0"/>
        <v>83787.41</v>
      </c>
      <c r="I17" s="47">
        <f t="shared" si="1"/>
        <v>40987.41</v>
      </c>
      <c r="J17" s="47">
        <f t="shared" si="2"/>
        <v>42800</v>
      </c>
      <c r="K17" s="60"/>
      <c r="L17" s="59"/>
      <c r="N17" s="59"/>
    </row>
    <row r="18" ht="21" customHeight="1" spans="1:14">
      <c r="A18" s="53" t="s">
        <v>49</v>
      </c>
      <c r="B18" s="50">
        <f t="shared" si="3"/>
        <v>106599</v>
      </c>
      <c r="C18" s="54">
        <v>80899</v>
      </c>
      <c r="D18" s="54">
        <v>25700</v>
      </c>
      <c r="E18" s="51">
        <f t="shared" si="4"/>
        <v>5500</v>
      </c>
      <c r="F18" s="51">
        <v>4000</v>
      </c>
      <c r="G18" s="51">
        <v>1500</v>
      </c>
      <c r="H18" s="47">
        <f t="shared" si="0"/>
        <v>112099</v>
      </c>
      <c r="I18" s="47">
        <f t="shared" si="1"/>
        <v>84899</v>
      </c>
      <c r="J18" s="47">
        <f t="shared" si="2"/>
        <v>27200</v>
      </c>
      <c r="K18" s="60"/>
      <c r="L18" s="61"/>
      <c r="N18" s="59"/>
    </row>
    <row r="19" ht="21" customHeight="1" spans="1:14">
      <c r="A19" s="49" t="s">
        <v>50</v>
      </c>
      <c r="B19" s="50">
        <f t="shared" si="3"/>
        <v>126612.97</v>
      </c>
      <c r="C19" s="50">
        <v>59512.97</v>
      </c>
      <c r="D19" s="50">
        <v>67100</v>
      </c>
      <c r="E19" s="51">
        <f t="shared" si="4"/>
        <v>10100</v>
      </c>
      <c r="F19" s="51">
        <v>3400</v>
      </c>
      <c r="G19" s="51">
        <v>6700</v>
      </c>
      <c r="H19" s="47">
        <f t="shared" si="0"/>
        <v>136712.97</v>
      </c>
      <c r="I19" s="47">
        <f t="shared" si="1"/>
        <v>62912.97</v>
      </c>
      <c r="J19" s="47">
        <f t="shared" si="2"/>
        <v>73800</v>
      </c>
      <c r="K19" s="60"/>
      <c r="L19" s="61"/>
      <c r="N19" s="59"/>
    </row>
    <row r="20" ht="21" customHeight="1" spans="1:14">
      <c r="A20" s="49" t="s">
        <v>51</v>
      </c>
      <c r="B20" s="50">
        <f t="shared" si="3"/>
        <v>266225.13</v>
      </c>
      <c r="C20" s="50">
        <v>127725.13</v>
      </c>
      <c r="D20" s="50">
        <v>138500</v>
      </c>
      <c r="E20" s="51">
        <f t="shared" si="4"/>
        <v>41000</v>
      </c>
      <c r="F20" s="51">
        <v>4500</v>
      </c>
      <c r="G20" s="51">
        <v>36500</v>
      </c>
      <c r="H20" s="47">
        <f t="shared" si="0"/>
        <v>307225.13</v>
      </c>
      <c r="I20" s="47">
        <f t="shared" si="1"/>
        <v>132225.13</v>
      </c>
      <c r="J20" s="47">
        <f t="shared" si="2"/>
        <v>175000</v>
      </c>
      <c r="K20" s="60"/>
      <c r="L20" s="59"/>
      <c r="N20" s="59"/>
    </row>
    <row r="21" ht="21" customHeight="1" spans="1:14">
      <c r="A21" s="49" t="s">
        <v>52</v>
      </c>
      <c r="B21" s="50">
        <f t="shared" si="3"/>
        <v>151449</v>
      </c>
      <c r="C21" s="50">
        <v>66249</v>
      </c>
      <c r="D21" s="50">
        <v>85200</v>
      </c>
      <c r="E21" s="51">
        <f t="shared" si="4"/>
        <v>20900</v>
      </c>
      <c r="F21" s="51">
        <v>5500</v>
      </c>
      <c r="G21" s="51">
        <v>15400</v>
      </c>
      <c r="H21" s="47">
        <f t="shared" si="0"/>
        <v>172349</v>
      </c>
      <c r="I21" s="47">
        <f t="shared" si="1"/>
        <v>71749</v>
      </c>
      <c r="J21" s="47">
        <f t="shared" si="2"/>
        <v>100600</v>
      </c>
      <c r="K21" s="60"/>
      <c r="L21" s="59"/>
      <c r="N21" s="59"/>
    </row>
    <row r="22" ht="21" customHeight="1" spans="1:14">
      <c r="A22" s="49" t="s">
        <v>53</v>
      </c>
      <c r="B22" s="50">
        <f t="shared" si="3"/>
        <v>198819.59</v>
      </c>
      <c r="C22" s="50">
        <v>138819.59</v>
      </c>
      <c r="D22" s="50">
        <v>60000</v>
      </c>
      <c r="E22" s="51">
        <f t="shared" si="4"/>
        <v>43400</v>
      </c>
      <c r="F22" s="51">
        <v>8000</v>
      </c>
      <c r="G22" s="51">
        <v>35400</v>
      </c>
      <c r="H22" s="47">
        <f t="shared" si="0"/>
        <v>242219.59</v>
      </c>
      <c r="I22" s="47">
        <f t="shared" si="1"/>
        <v>146819.59</v>
      </c>
      <c r="J22" s="47">
        <f t="shared" si="2"/>
        <v>95400</v>
      </c>
      <c r="K22" s="60"/>
      <c r="L22" s="59"/>
      <c r="N22" s="59"/>
    </row>
    <row r="23" ht="21" customHeight="1" spans="1:1">
      <c r="A23" s="37" t="s">
        <v>54</v>
      </c>
    </row>
  </sheetData>
  <mergeCells count="16">
    <mergeCell ref="A2:K2"/>
    <mergeCell ref="J3:K3"/>
    <mergeCell ref="B4:D4"/>
    <mergeCell ref="E4:G4"/>
    <mergeCell ref="H4:J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4:K6"/>
  </mergeCells>
  <printOptions horizontalCentered="1"/>
  <pageMargins left="0.389583333333333" right="0.389583333333333" top="0.869444444444444" bottom="0.739583333333333" header="0.511805555555556" footer="0.511805555555556"/>
  <pageSetup paperSize="9" scale="98" fitToHeight="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13" workbookViewId="0">
      <selection activeCell="B27" sqref="B27"/>
    </sheetView>
  </sheetViews>
  <sheetFormatPr defaultColWidth="9" defaultRowHeight="14.25" outlineLevelCol="7"/>
  <cols>
    <col min="1" max="1" width="3.375" style="2" customWidth="1"/>
    <col min="2" max="2" width="41.8333333333333" customWidth="1"/>
    <col min="3" max="3" width="19" customWidth="1"/>
    <col min="4" max="4" width="11.3333333333333" customWidth="1"/>
    <col min="5" max="6" width="10.3333333333333" customWidth="1"/>
    <col min="7" max="7" width="21.5833333333333" customWidth="1"/>
    <col min="8" max="8" width="9" hidden="1" customWidth="1"/>
  </cols>
  <sheetData>
    <row r="1" spans="1:1">
      <c r="A1" s="3" t="s">
        <v>55</v>
      </c>
    </row>
    <row r="2" ht="20.25" spans="1:7">
      <c r="A2" s="4" t="s">
        <v>56</v>
      </c>
      <c r="B2" s="4"/>
      <c r="C2" s="5"/>
      <c r="D2" s="4"/>
      <c r="E2" s="4"/>
      <c r="F2" s="4"/>
      <c r="G2" s="6"/>
    </row>
    <row r="3" spans="1:7">
      <c r="A3" s="7"/>
      <c r="B3" s="8"/>
      <c r="C3" s="9"/>
      <c r="D3" s="10" t="s">
        <v>2</v>
      </c>
      <c r="E3" s="10"/>
      <c r="F3" s="10"/>
      <c r="G3" s="11"/>
    </row>
    <row r="4" spans="1:8">
      <c r="A4" s="12" t="s">
        <v>57</v>
      </c>
      <c r="B4" s="12" t="s">
        <v>58</v>
      </c>
      <c r="C4" s="12" t="s">
        <v>59</v>
      </c>
      <c r="D4" s="12" t="s">
        <v>60</v>
      </c>
      <c r="E4" s="13" t="s">
        <v>61</v>
      </c>
      <c r="F4" s="14"/>
      <c r="G4" s="12" t="s">
        <v>35</v>
      </c>
      <c r="H4" s="15"/>
    </row>
    <row r="5" spans="1:8">
      <c r="A5" s="16"/>
      <c r="B5" s="16"/>
      <c r="C5" s="17"/>
      <c r="D5" s="17"/>
      <c r="E5" s="12" t="s">
        <v>62</v>
      </c>
      <c r="F5" s="12" t="s">
        <v>63</v>
      </c>
      <c r="G5" s="17"/>
      <c r="H5" s="15"/>
    </row>
    <row r="6" ht="20" customHeight="1" spans="1:8">
      <c r="A6" s="18"/>
      <c r="B6" s="18" t="s">
        <v>11</v>
      </c>
      <c r="C6" s="19"/>
      <c r="D6" s="18">
        <v>65200</v>
      </c>
      <c r="E6" s="18">
        <v>55000</v>
      </c>
      <c r="F6" s="18">
        <v>10200</v>
      </c>
      <c r="G6" s="19"/>
      <c r="H6" s="15"/>
    </row>
    <row r="7" s="1" customFormat="1" ht="24" customHeight="1" spans="1:8">
      <c r="A7" s="18">
        <v>1</v>
      </c>
      <c r="B7" s="20" t="s">
        <v>64</v>
      </c>
      <c r="C7" s="21" t="s">
        <v>65</v>
      </c>
      <c r="D7" s="22">
        <v>10000</v>
      </c>
      <c r="E7" s="23">
        <v>10000</v>
      </c>
      <c r="F7" s="18"/>
      <c r="G7" s="24"/>
      <c r="H7" s="25">
        <v>2120399</v>
      </c>
    </row>
    <row r="8" s="1" customFormat="1" ht="24" customHeight="1" spans="1:8">
      <c r="A8" s="18">
        <v>2</v>
      </c>
      <c r="B8" s="20" t="s">
        <v>66</v>
      </c>
      <c r="C8" s="21" t="s">
        <v>65</v>
      </c>
      <c r="D8" s="22">
        <v>5000</v>
      </c>
      <c r="E8" s="22">
        <v>5000</v>
      </c>
      <c r="F8" s="18"/>
      <c r="G8" s="24"/>
      <c r="H8" s="25">
        <v>2120399</v>
      </c>
    </row>
    <row r="9" s="1" customFormat="1" ht="24" customHeight="1" spans="1:8">
      <c r="A9" s="18">
        <v>3</v>
      </c>
      <c r="B9" s="20" t="s">
        <v>67</v>
      </c>
      <c r="C9" s="21" t="s">
        <v>65</v>
      </c>
      <c r="D9" s="22">
        <v>1000</v>
      </c>
      <c r="E9" s="22">
        <v>1000</v>
      </c>
      <c r="F9" s="18"/>
      <c r="G9" s="24"/>
      <c r="H9" s="25">
        <v>2120399</v>
      </c>
    </row>
    <row r="10" s="1" customFormat="1" ht="24" customHeight="1" spans="1:8">
      <c r="A10" s="18">
        <v>4</v>
      </c>
      <c r="B10" s="20" t="s">
        <v>68</v>
      </c>
      <c r="C10" s="21" t="s">
        <v>65</v>
      </c>
      <c r="D10" s="22">
        <v>2000</v>
      </c>
      <c r="E10" s="22">
        <v>2000</v>
      </c>
      <c r="F10" s="18"/>
      <c r="G10" s="24"/>
      <c r="H10" s="25">
        <v>2120399</v>
      </c>
    </row>
    <row r="11" s="1" customFormat="1" ht="24" customHeight="1" spans="1:8">
      <c r="A11" s="18">
        <v>5</v>
      </c>
      <c r="B11" s="20" t="s">
        <v>69</v>
      </c>
      <c r="C11" s="21" t="s">
        <v>70</v>
      </c>
      <c r="D11" s="22">
        <v>3000</v>
      </c>
      <c r="E11" s="22">
        <v>3000</v>
      </c>
      <c r="F11" s="18"/>
      <c r="G11" s="24"/>
      <c r="H11" s="25">
        <v>2120399</v>
      </c>
    </row>
    <row r="12" s="1" customFormat="1" ht="24" customHeight="1" spans="1:8">
      <c r="A12" s="18">
        <v>6</v>
      </c>
      <c r="B12" s="20" t="s">
        <v>71</v>
      </c>
      <c r="C12" s="21" t="s">
        <v>70</v>
      </c>
      <c r="D12" s="22">
        <v>3000</v>
      </c>
      <c r="E12" s="22">
        <v>3000</v>
      </c>
      <c r="F12" s="18"/>
      <c r="G12" s="24"/>
      <c r="H12" s="25">
        <v>2120399</v>
      </c>
    </row>
    <row r="13" s="1" customFormat="1" ht="24" customHeight="1" spans="1:8">
      <c r="A13" s="18">
        <v>7</v>
      </c>
      <c r="B13" s="20" t="s">
        <v>72</v>
      </c>
      <c r="C13" s="21" t="s">
        <v>70</v>
      </c>
      <c r="D13" s="22">
        <v>2700</v>
      </c>
      <c r="E13" s="22">
        <v>2700</v>
      </c>
      <c r="F13" s="18"/>
      <c r="G13" s="24"/>
      <c r="H13" s="25">
        <v>2120399</v>
      </c>
    </row>
    <row r="14" s="1" customFormat="1" ht="24" customHeight="1" spans="1:8">
      <c r="A14" s="18">
        <v>8</v>
      </c>
      <c r="B14" s="20" t="s">
        <v>73</v>
      </c>
      <c r="C14" s="21" t="s">
        <v>70</v>
      </c>
      <c r="D14" s="22">
        <v>2000</v>
      </c>
      <c r="E14" s="22">
        <v>2000</v>
      </c>
      <c r="F14" s="18"/>
      <c r="G14" s="24"/>
      <c r="H14" s="25">
        <v>2120399</v>
      </c>
    </row>
    <row r="15" s="1" customFormat="1" ht="24" customHeight="1" spans="1:8">
      <c r="A15" s="18">
        <v>9</v>
      </c>
      <c r="B15" s="20" t="s">
        <v>74</v>
      </c>
      <c r="C15" s="21" t="s">
        <v>70</v>
      </c>
      <c r="D15" s="22">
        <v>2000</v>
      </c>
      <c r="E15" s="22">
        <v>2000</v>
      </c>
      <c r="F15" s="18"/>
      <c r="G15" s="24"/>
      <c r="H15" s="25">
        <v>2120399</v>
      </c>
    </row>
    <row r="16" s="1" customFormat="1" ht="24" customHeight="1" spans="1:8">
      <c r="A16" s="18">
        <v>10</v>
      </c>
      <c r="B16" s="20" t="s">
        <v>75</v>
      </c>
      <c r="C16" s="21" t="s">
        <v>76</v>
      </c>
      <c r="D16" s="22">
        <v>3000</v>
      </c>
      <c r="E16" s="22">
        <v>3000</v>
      </c>
      <c r="F16" s="18"/>
      <c r="G16" s="19"/>
      <c r="H16" s="25">
        <v>2120399</v>
      </c>
    </row>
    <row r="17" s="1" customFormat="1" ht="24" customHeight="1" spans="1:8">
      <c r="A17" s="18">
        <v>11</v>
      </c>
      <c r="B17" s="20" t="s">
        <v>77</v>
      </c>
      <c r="C17" s="21" t="s">
        <v>78</v>
      </c>
      <c r="D17" s="22">
        <v>900</v>
      </c>
      <c r="E17" s="22">
        <v>900</v>
      </c>
      <c r="F17" s="18"/>
      <c r="G17" s="24"/>
      <c r="H17" s="25">
        <v>2120399</v>
      </c>
    </row>
    <row r="18" s="1" customFormat="1" ht="24" customHeight="1" spans="1:8">
      <c r="A18" s="18">
        <v>12</v>
      </c>
      <c r="B18" s="20" t="s">
        <v>79</v>
      </c>
      <c r="C18" s="21" t="s">
        <v>78</v>
      </c>
      <c r="D18" s="22">
        <v>1900</v>
      </c>
      <c r="E18" s="22">
        <v>1900</v>
      </c>
      <c r="F18" s="18"/>
      <c r="G18" s="24"/>
      <c r="H18" s="25">
        <v>2120399</v>
      </c>
    </row>
    <row r="19" s="1" customFormat="1" ht="24" customHeight="1" spans="1:8">
      <c r="A19" s="18">
        <v>13</v>
      </c>
      <c r="B19" s="20" t="s">
        <v>80</v>
      </c>
      <c r="C19" s="21" t="s">
        <v>78</v>
      </c>
      <c r="D19" s="22">
        <v>1500</v>
      </c>
      <c r="E19" s="22">
        <v>1500</v>
      </c>
      <c r="F19" s="18"/>
      <c r="G19" s="24"/>
      <c r="H19" s="25">
        <v>2120399</v>
      </c>
    </row>
    <row r="20" s="1" customFormat="1" ht="24" customHeight="1" spans="1:8">
      <c r="A20" s="18">
        <v>14</v>
      </c>
      <c r="B20" s="20" t="s">
        <v>81</v>
      </c>
      <c r="C20" s="21" t="s">
        <v>78</v>
      </c>
      <c r="D20" s="22">
        <v>5000</v>
      </c>
      <c r="E20" s="22">
        <v>5000</v>
      </c>
      <c r="F20" s="18"/>
      <c r="G20" s="24"/>
      <c r="H20" s="25">
        <v>2120399</v>
      </c>
    </row>
    <row r="21" s="1" customFormat="1" ht="24" customHeight="1" spans="1:8">
      <c r="A21" s="18">
        <v>15</v>
      </c>
      <c r="B21" s="20" t="s">
        <v>82</v>
      </c>
      <c r="C21" s="21" t="s">
        <v>78</v>
      </c>
      <c r="D21" s="22">
        <v>2000</v>
      </c>
      <c r="E21" s="22">
        <v>2000</v>
      </c>
      <c r="F21" s="18"/>
      <c r="G21" s="19"/>
      <c r="H21" s="25">
        <v>2120399</v>
      </c>
    </row>
    <row r="22" ht="24" customHeight="1" spans="1:8">
      <c r="A22" s="18">
        <v>16</v>
      </c>
      <c r="B22" s="26" t="s">
        <v>83</v>
      </c>
      <c r="C22" s="21" t="s">
        <v>78</v>
      </c>
      <c r="D22" s="22">
        <v>3000</v>
      </c>
      <c r="E22" s="22">
        <v>3000</v>
      </c>
      <c r="F22" s="18"/>
      <c r="G22" s="19"/>
      <c r="H22" s="25">
        <v>2120399</v>
      </c>
    </row>
    <row r="23" ht="24" customHeight="1" spans="1:8">
      <c r="A23" s="18">
        <v>17</v>
      </c>
      <c r="B23" s="20" t="s">
        <v>84</v>
      </c>
      <c r="C23" s="21" t="s">
        <v>78</v>
      </c>
      <c r="D23" s="27">
        <v>7000</v>
      </c>
      <c r="E23" s="27">
        <v>7000</v>
      </c>
      <c r="F23" s="28"/>
      <c r="G23" s="29" t="s">
        <v>85</v>
      </c>
      <c r="H23" s="25">
        <v>2120399</v>
      </c>
    </row>
    <row r="24" ht="24" customHeight="1" spans="1:8">
      <c r="A24" s="18">
        <v>18</v>
      </c>
      <c r="B24" s="20" t="s">
        <v>86</v>
      </c>
      <c r="C24" s="21" t="s">
        <v>78</v>
      </c>
      <c r="D24" s="30"/>
      <c r="E24" s="30"/>
      <c r="F24" s="31"/>
      <c r="G24" s="32"/>
      <c r="H24" s="25">
        <v>2120399</v>
      </c>
    </row>
    <row r="25" ht="24" customHeight="1" spans="1:8">
      <c r="A25" s="18">
        <v>19</v>
      </c>
      <c r="B25" s="20" t="s">
        <v>87</v>
      </c>
      <c r="C25" s="21" t="s">
        <v>78</v>
      </c>
      <c r="D25" s="30"/>
      <c r="E25" s="30"/>
      <c r="F25" s="31"/>
      <c r="G25" s="32"/>
      <c r="H25" s="25">
        <v>2120399</v>
      </c>
    </row>
    <row r="26" ht="24" customHeight="1" spans="1:8">
      <c r="A26" s="18">
        <v>20</v>
      </c>
      <c r="B26" s="20" t="s">
        <v>88</v>
      </c>
      <c r="C26" s="21" t="s">
        <v>78</v>
      </c>
      <c r="D26" s="30"/>
      <c r="E26" s="30"/>
      <c r="F26" s="31"/>
      <c r="G26" s="32"/>
      <c r="H26" s="25">
        <v>2120399</v>
      </c>
    </row>
    <row r="27" ht="24" customHeight="1" spans="1:8">
      <c r="A27" s="18">
        <v>21</v>
      </c>
      <c r="B27" s="20" t="s">
        <v>89</v>
      </c>
      <c r="C27" s="21" t="s">
        <v>78</v>
      </c>
      <c r="D27" s="30"/>
      <c r="E27" s="30"/>
      <c r="F27" s="31"/>
      <c r="G27" s="32"/>
      <c r="H27" s="25">
        <v>2120399</v>
      </c>
    </row>
    <row r="28" ht="24" customHeight="1" spans="1:8">
      <c r="A28" s="18">
        <v>22</v>
      </c>
      <c r="B28" s="20" t="s">
        <v>90</v>
      </c>
      <c r="C28" s="21" t="s">
        <v>78</v>
      </c>
      <c r="D28" s="30"/>
      <c r="E28" s="30"/>
      <c r="F28" s="31"/>
      <c r="G28" s="32"/>
      <c r="H28" s="25">
        <v>2120399</v>
      </c>
    </row>
    <row r="29" ht="24" customHeight="1" spans="1:8">
      <c r="A29" s="18">
        <v>23</v>
      </c>
      <c r="B29" s="20" t="s">
        <v>91</v>
      </c>
      <c r="C29" s="21" t="s">
        <v>78</v>
      </c>
      <c r="D29" s="30"/>
      <c r="E29" s="30"/>
      <c r="F29" s="31"/>
      <c r="G29" s="32"/>
      <c r="H29" s="25">
        <v>2120399</v>
      </c>
    </row>
    <row r="30" ht="24" customHeight="1" spans="1:8">
      <c r="A30" s="18">
        <v>24</v>
      </c>
      <c r="B30" s="20" t="s">
        <v>92</v>
      </c>
      <c r="C30" s="21" t="s">
        <v>78</v>
      </c>
      <c r="D30" s="30"/>
      <c r="E30" s="30"/>
      <c r="F30" s="31"/>
      <c r="G30" s="32"/>
      <c r="H30" s="25">
        <v>2120399</v>
      </c>
    </row>
    <row r="31" ht="24" customHeight="1" spans="1:8">
      <c r="A31" s="18">
        <v>25</v>
      </c>
      <c r="B31" s="20" t="s">
        <v>93</v>
      </c>
      <c r="C31" s="21" t="s">
        <v>78</v>
      </c>
      <c r="D31" s="30"/>
      <c r="E31" s="30"/>
      <c r="F31" s="31"/>
      <c r="G31" s="32"/>
      <c r="H31" s="25">
        <v>2120399</v>
      </c>
    </row>
    <row r="32" ht="24" customHeight="1" spans="1:8">
      <c r="A32" s="18">
        <v>26</v>
      </c>
      <c r="B32" s="20" t="s">
        <v>94</v>
      </c>
      <c r="C32" s="21" t="s">
        <v>78</v>
      </c>
      <c r="D32" s="30"/>
      <c r="E32" s="30"/>
      <c r="F32" s="31"/>
      <c r="G32" s="32"/>
      <c r="H32" s="25">
        <v>2120399</v>
      </c>
    </row>
    <row r="33" ht="24" customHeight="1" spans="1:8">
      <c r="A33" s="18">
        <v>27</v>
      </c>
      <c r="B33" s="33" t="s">
        <v>95</v>
      </c>
      <c r="C33" s="21" t="s">
        <v>78</v>
      </c>
      <c r="D33" s="34"/>
      <c r="E33" s="34"/>
      <c r="F33" s="35"/>
      <c r="G33" s="36"/>
      <c r="H33" s="25">
        <v>2120399</v>
      </c>
    </row>
    <row r="34" ht="34" customHeight="1" spans="1:8">
      <c r="A34" s="18">
        <v>28</v>
      </c>
      <c r="B34" s="33" t="s">
        <v>96</v>
      </c>
      <c r="C34" s="21" t="s">
        <v>97</v>
      </c>
      <c r="D34" s="21">
        <v>5200</v>
      </c>
      <c r="E34" s="21"/>
      <c r="F34" s="18">
        <v>5200</v>
      </c>
      <c r="G34" s="24"/>
      <c r="H34" s="25">
        <v>2120399</v>
      </c>
    </row>
    <row r="35" ht="31" customHeight="1" spans="1:8">
      <c r="A35" s="18">
        <v>29</v>
      </c>
      <c r="B35" s="33"/>
      <c r="C35" s="21" t="s">
        <v>98</v>
      </c>
      <c r="D35" s="21">
        <v>5000</v>
      </c>
      <c r="E35" s="21"/>
      <c r="F35" s="18">
        <v>5000</v>
      </c>
      <c r="G35" s="24" t="s">
        <v>99</v>
      </c>
      <c r="H35" s="25"/>
    </row>
  </sheetData>
  <mergeCells count="13">
    <mergeCell ref="A2:G2"/>
    <mergeCell ref="A3:B3"/>
    <mergeCell ref="D3:G3"/>
    <mergeCell ref="E4:F4"/>
    <mergeCell ref="A4:A5"/>
    <mergeCell ref="B4:B5"/>
    <mergeCell ref="C4:C5"/>
    <mergeCell ref="D4:D5"/>
    <mergeCell ref="D23:D33"/>
    <mergeCell ref="E23:E33"/>
    <mergeCell ref="F23:F33"/>
    <mergeCell ref="G4:G5"/>
    <mergeCell ref="G23:G33"/>
  </mergeCells>
  <printOptions horizontalCentered="1"/>
  <pageMargins left="0.550694444444444" right="0.550694444444444" top="0.790972222222222" bottom="0.590277777777778" header="0.35" footer="0.31041666666666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 (2)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飞。</cp:lastModifiedBy>
  <cp:revision>1</cp:revision>
  <dcterms:created xsi:type="dcterms:W3CDTF">2019-07-29T03:45:00Z</dcterms:created>
  <dcterms:modified xsi:type="dcterms:W3CDTF">2021-06-28T09:33:52Z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F0D0413B5CDF4564BCA1C75004EDC83D</vt:lpwstr>
  </property>
</Properties>
</file>